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ailly\Documents\zDOSSIER -DOS1- Ss\DOS 1- Ss -14-05-2020\CSA SD -R2024-25\CSA SD77 26-06-2025\doc pour OS\"/>
    </mc:Choice>
  </mc:AlternateContent>
  <xr:revisionPtr revIDLastSave="0" documentId="13_ncr:1_{D234A5F1-1846-422E-93D7-DC6980B55C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tations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5" l="1"/>
  <c r="F24" i="5"/>
  <c r="E28" i="5"/>
  <c r="D28" i="5"/>
  <c r="C28" i="5"/>
  <c r="F28" i="5"/>
  <c r="F30" i="5" l="1"/>
  <c r="F34" i="5" s="1"/>
  <c r="E30" i="5"/>
  <c r="E34" i="5" l="1"/>
  <c r="D24" i="5"/>
  <c r="C24" i="5"/>
  <c r="C30" i="5" l="1"/>
  <c r="C34" i="5" s="1"/>
  <c r="D30" i="5"/>
  <c r="D34" i="5" s="1"/>
</calcChain>
</file>

<file path=xl/sharedStrings.xml><?xml version="1.0" encoding="utf-8"?>
<sst xmlns="http://schemas.openxmlformats.org/spreadsheetml/2006/main" count="22" uniqueCount="22">
  <si>
    <t>Internat</t>
  </si>
  <si>
    <t>AED collèges</t>
  </si>
  <si>
    <t>Assistants pédagogiques</t>
  </si>
  <si>
    <t>Total vie scolaire</t>
  </si>
  <si>
    <t>AESH-Co ULIS</t>
  </si>
  <si>
    <t>TOTAL DOTATION COLLEGES</t>
  </si>
  <si>
    <t>Rappel dotations</t>
  </si>
  <si>
    <t>TOTAL GENERAL</t>
  </si>
  <si>
    <t>Dispositifs relais</t>
  </si>
  <si>
    <t>AESH-mutualisés HT2</t>
  </si>
  <si>
    <t>2022-2023</t>
  </si>
  <si>
    <t>Moyens de l'assistance éducative (AED)</t>
  </si>
  <si>
    <t>Total AESH HT2</t>
  </si>
  <si>
    <t xml:space="preserve">AESH individuels T2 </t>
  </si>
  <si>
    <t>unité de compte : ETP</t>
  </si>
  <si>
    <t>Evolution des dotations sur 4 ans</t>
  </si>
  <si>
    <t>CSA SD77 du 26/06/2025</t>
  </si>
  <si>
    <t>et de l'accompagnement des élèves en situation de handicap (AESH) - Collèges -R2025</t>
  </si>
  <si>
    <t>2023-2024</t>
  </si>
  <si>
    <t>Dotation
2024-2025</t>
  </si>
  <si>
    <t>Dotation                          2025-2026</t>
  </si>
  <si>
    <t>Document de travail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</si>
</sst>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/>
    <xf numFmtId="0" fontId="3" fillId="0" borderId="0" xfId="0" applyFont="1"/>
    <xf numFmtId="15" fontId="4" fillId="0" borderId="0" xfId="0" applyNumberFormat="1" applyFont="1"/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5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/>
    <xf numFmtId="4" fontId="2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" fontId="0" fillId="0" borderId="1" xfId="0" applyNumberFormat="1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0" fillId="0" borderId="0" xfId="0" applyAlignment="1"/>
    <xf numFmtId="0" fontId="0" fillId="5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895350</xdr:colOff>
      <xdr:row>6</xdr:row>
      <xdr:rowOff>180975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714625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7"/>
  <sheetViews>
    <sheetView tabSelected="1" zoomScaleNormal="100" workbookViewId="0">
      <selection activeCell="F17" sqref="F17"/>
    </sheetView>
  </sheetViews>
  <sheetFormatPr baseColWidth="10" defaultColWidth="11.42578125" defaultRowHeight="15" x14ac:dyDescent="0.25"/>
  <cols>
    <col min="1" max="1" width="1.42578125" style="1" customWidth="1"/>
    <col min="2" max="2" width="25.85546875" style="1" bestFit="1" customWidth="1"/>
    <col min="3" max="4" width="15.7109375" style="1" customWidth="1"/>
    <col min="5" max="5" width="24.140625" style="1" customWidth="1"/>
    <col min="6" max="16384" width="11.42578125" style="1"/>
  </cols>
  <sheetData>
    <row r="2" spans="2:7" x14ac:dyDescent="0.25">
      <c r="E2" s="12"/>
    </row>
    <row r="3" spans="2:7" x14ac:dyDescent="0.25">
      <c r="F3" s="14" t="s">
        <v>16</v>
      </c>
    </row>
    <row r="4" spans="2:7" x14ac:dyDescent="0.25">
      <c r="E4" s="10"/>
    </row>
    <row r="6" spans="2:7" x14ac:dyDescent="0.25">
      <c r="F6" s="9" t="s">
        <v>21</v>
      </c>
    </row>
    <row r="10" spans="2:7" x14ac:dyDescent="0.25">
      <c r="B10" s="34" t="s">
        <v>11</v>
      </c>
      <c r="C10" s="34"/>
      <c r="D10" s="34"/>
      <c r="E10" s="34"/>
      <c r="F10" s="35"/>
      <c r="G10" s="35"/>
    </row>
    <row r="11" spans="2:7" x14ac:dyDescent="0.25">
      <c r="B11" s="34" t="s">
        <v>17</v>
      </c>
      <c r="C11" s="36"/>
      <c r="D11" s="36"/>
      <c r="E11" s="36"/>
      <c r="F11" s="35"/>
      <c r="G11" s="35"/>
    </row>
    <row r="13" spans="2:7" x14ac:dyDescent="0.25">
      <c r="B13" s="19" t="s">
        <v>14</v>
      </c>
    </row>
    <row r="15" spans="2:7" x14ac:dyDescent="0.25">
      <c r="B15" s="8" t="s">
        <v>15</v>
      </c>
    </row>
    <row r="18" spans="2:7" ht="30" customHeight="1" x14ac:dyDescent="0.25">
      <c r="C18" s="29" t="s">
        <v>6</v>
      </c>
      <c r="D18" s="30"/>
      <c r="E18" s="31" t="s">
        <v>19</v>
      </c>
      <c r="F18" s="33" t="s">
        <v>20</v>
      </c>
      <c r="G18" s="33"/>
    </row>
    <row r="19" spans="2:7" ht="30" customHeight="1" x14ac:dyDescent="0.25">
      <c r="C19" s="13" t="s">
        <v>10</v>
      </c>
      <c r="D19" s="21" t="s">
        <v>18</v>
      </c>
      <c r="E19" s="32"/>
      <c r="F19" s="33"/>
      <c r="G19" s="33"/>
    </row>
    <row r="20" spans="2:7" ht="30" customHeight="1" x14ac:dyDescent="0.25">
      <c r="B20" s="2" t="s">
        <v>8</v>
      </c>
      <c r="C20" s="22">
        <v>10.5</v>
      </c>
      <c r="D20" s="22">
        <v>9.5</v>
      </c>
      <c r="E20" s="11">
        <v>10</v>
      </c>
      <c r="F20" s="28">
        <v>10</v>
      </c>
      <c r="G20" s="28"/>
    </row>
    <row r="21" spans="2:7" ht="30" customHeight="1" x14ac:dyDescent="0.25">
      <c r="B21" s="2" t="s">
        <v>0</v>
      </c>
      <c r="C21" s="4">
        <v>5</v>
      </c>
      <c r="D21" s="4">
        <v>5</v>
      </c>
      <c r="E21" s="4">
        <v>5</v>
      </c>
      <c r="F21" s="28">
        <v>5</v>
      </c>
      <c r="G21" s="28"/>
    </row>
    <row r="22" spans="2:7" ht="30" customHeight="1" x14ac:dyDescent="0.25">
      <c r="B22" s="2" t="s">
        <v>1</v>
      </c>
      <c r="C22" s="22">
        <v>645</v>
      </c>
      <c r="D22" s="22">
        <v>652.5</v>
      </c>
      <c r="E22" s="22">
        <v>652</v>
      </c>
      <c r="F22" s="25">
        <v>657.75</v>
      </c>
      <c r="G22" s="25"/>
    </row>
    <row r="23" spans="2:7" ht="30" customHeight="1" x14ac:dyDescent="0.25">
      <c r="B23" s="2" t="s">
        <v>2</v>
      </c>
      <c r="C23" s="22">
        <v>61</v>
      </c>
      <c r="D23" s="22">
        <v>59.5</v>
      </c>
      <c r="E23" s="22">
        <v>59.5</v>
      </c>
      <c r="F23" s="25">
        <v>59.5</v>
      </c>
      <c r="G23" s="25"/>
    </row>
    <row r="24" spans="2:7" ht="30" customHeight="1" x14ac:dyDescent="0.25">
      <c r="B24" s="6" t="s">
        <v>3</v>
      </c>
      <c r="C24" s="17">
        <f>SUM(C20:C23)</f>
        <v>721.5</v>
      </c>
      <c r="D24" s="17">
        <f>SUM(D20:D23)</f>
        <v>726.5</v>
      </c>
      <c r="E24" s="17">
        <f>SUM(E20:E23)</f>
        <v>726.5</v>
      </c>
      <c r="F24" s="24">
        <f>F20++F21+F22+F23</f>
        <v>732.25</v>
      </c>
      <c r="G24" s="24"/>
    </row>
    <row r="25" spans="2:7" x14ac:dyDescent="0.25">
      <c r="B25" s="3"/>
      <c r="C25" s="5"/>
      <c r="D25" s="5"/>
      <c r="E25" s="5"/>
      <c r="F25" s="5"/>
      <c r="G25" s="5"/>
    </row>
    <row r="26" spans="2:7" ht="30" customHeight="1" x14ac:dyDescent="0.25">
      <c r="B26" s="2" t="s">
        <v>4</v>
      </c>
      <c r="C26" s="22">
        <v>41</v>
      </c>
      <c r="D26" s="4">
        <v>31.63</v>
      </c>
      <c r="E26" s="22">
        <v>0</v>
      </c>
      <c r="F26" s="25">
        <v>0</v>
      </c>
      <c r="G26" s="25"/>
    </row>
    <row r="27" spans="2:7" ht="30" customHeight="1" x14ac:dyDescent="0.25">
      <c r="B27" s="2" t="s">
        <v>9</v>
      </c>
      <c r="C27" s="22">
        <v>964.7</v>
      </c>
      <c r="D27" s="4">
        <v>411.27</v>
      </c>
      <c r="E27" s="23">
        <v>181.7</v>
      </c>
      <c r="F27" s="25">
        <v>0</v>
      </c>
      <c r="G27" s="25"/>
    </row>
    <row r="28" spans="2:7" ht="30" customHeight="1" x14ac:dyDescent="0.25">
      <c r="B28" s="6" t="s">
        <v>12</v>
      </c>
      <c r="C28" s="17">
        <f>C26+C27</f>
        <v>1005.7</v>
      </c>
      <c r="D28" s="17">
        <f>D26+D27</f>
        <v>442.9</v>
      </c>
      <c r="E28" s="17">
        <f>E26+E27</f>
        <v>181.7</v>
      </c>
      <c r="F28" s="26">
        <f>F26+F27</f>
        <v>0</v>
      </c>
      <c r="G28" s="27"/>
    </row>
    <row r="29" spans="2:7" x14ac:dyDescent="0.25">
      <c r="B29" s="3"/>
      <c r="C29" s="5"/>
      <c r="D29" s="5"/>
      <c r="E29" s="15"/>
      <c r="F29" s="5"/>
      <c r="G29" s="5"/>
    </row>
    <row r="30" spans="2:7" ht="30" customHeight="1" x14ac:dyDescent="0.25">
      <c r="B30" s="7" t="s">
        <v>5</v>
      </c>
      <c r="C30" s="18">
        <f>C24+C28</f>
        <v>1727.2</v>
      </c>
      <c r="D30" s="18">
        <f t="shared" ref="D30" si="0">D24+D28</f>
        <v>1169.4000000000001</v>
      </c>
      <c r="E30" s="18">
        <f>E24+E28</f>
        <v>908.2</v>
      </c>
      <c r="F30" s="25">
        <f>F24+F28</f>
        <v>732.25</v>
      </c>
      <c r="G30" s="28"/>
    </row>
    <row r="31" spans="2:7" x14ac:dyDescent="0.25">
      <c r="E31" s="16"/>
      <c r="F31" s="5"/>
      <c r="G31" s="5"/>
    </row>
    <row r="32" spans="2:7" ht="30" customHeight="1" x14ac:dyDescent="0.25">
      <c r="B32" s="2" t="s">
        <v>13</v>
      </c>
      <c r="C32" s="22">
        <v>833</v>
      </c>
      <c r="D32" s="22">
        <v>1465.1</v>
      </c>
      <c r="E32" s="20">
        <v>1828.7</v>
      </c>
      <c r="F32" s="25">
        <v>2010.4</v>
      </c>
      <c r="G32" s="25"/>
    </row>
    <row r="33" spans="2:7" x14ac:dyDescent="0.25">
      <c r="E33" s="16"/>
      <c r="F33" s="5"/>
      <c r="G33" s="5"/>
    </row>
    <row r="34" spans="2:7" ht="30" customHeight="1" x14ac:dyDescent="0.25">
      <c r="B34" s="6" t="s">
        <v>7</v>
      </c>
      <c r="C34" s="17">
        <f>C30+C32</f>
        <v>2560.1999999999998</v>
      </c>
      <c r="D34" s="17">
        <f t="shared" ref="D34" si="1">D30+D32</f>
        <v>2634.5</v>
      </c>
      <c r="E34" s="17">
        <f>E30+E32</f>
        <v>2736.9</v>
      </c>
      <c r="F34" s="24">
        <f>F30+F32</f>
        <v>2742.65</v>
      </c>
      <c r="G34" s="24"/>
    </row>
    <row r="36" spans="2:7" x14ac:dyDescent="0.25">
      <c r="B36" s="8"/>
    </row>
    <row r="37" spans="2:7" x14ac:dyDescent="0.25">
      <c r="B37" s="8"/>
    </row>
  </sheetData>
  <mergeCells count="16">
    <mergeCell ref="C18:D18"/>
    <mergeCell ref="E18:E19"/>
    <mergeCell ref="F18:G19"/>
    <mergeCell ref="B10:G10"/>
    <mergeCell ref="B11:G11"/>
    <mergeCell ref="F20:G20"/>
    <mergeCell ref="F21:G21"/>
    <mergeCell ref="F22:G22"/>
    <mergeCell ref="F23:G23"/>
    <mergeCell ref="F24:G24"/>
    <mergeCell ref="F34:G34"/>
    <mergeCell ref="F26:G26"/>
    <mergeCell ref="F27:G27"/>
    <mergeCell ref="F28:G28"/>
    <mergeCell ref="F30:G30"/>
    <mergeCell ref="F32:G32"/>
  </mergeCells>
  <pageMargins left="0.7" right="0.7" top="0.75" bottom="0.75" header="0.3" footer="0.3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dotations</vt:lpstr>
    </vt:vector>
  </TitlesOfParts>
  <Company>DSDEN77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Michèle HAMELIN</dc:creator>
  <cp:lastModifiedBy>Stéphane SAILLY</cp:lastModifiedBy>
  <cp:lastPrinted>2025-06-18T14:13:32Z</cp:lastPrinted>
  <dcterms:created xsi:type="dcterms:W3CDTF">2017-06-15T08:53:57Z</dcterms:created>
  <dcterms:modified xsi:type="dcterms:W3CDTF">2025-06-19T07:39:46Z</dcterms:modified>
</cp:coreProperties>
</file>